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295" activeTab="0"/>
  </bookViews>
  <sheets>
    <sheet name="стр.1_5 (2017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TABLE" localSheetId="0">'стр.1_5 (2017)'!$A$4:$F$40</definedName>
    <definedName name="_xlnm.Print_Titles" localSheetId="0">'стр.1_5 (2017)'!$4:$4</definedName>
    <definedName name="_xlnm.Print_Area" localSheetId="0">'стр.1_5 (2017)'!$A$1:$N$44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<sst xmlns="http://schemas.openxmlformats.org/spreadsheetml/2006/main" count="138" uniqueCount="89">
  <si>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</si>
  <si>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</si>
  <si>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</si>
  <si>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</si>
  <si>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</si>
  <si>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</si>
  <si>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</si>
  <si>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</si>
  <si>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</si>
  <si>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</si>
  <si>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</si>
  <si>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</si>
  <si>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</si>
  <si>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</si>
  <si>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</si>
  <si>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</si>
  <si>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</si>
  <si>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</si>
  <si>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</si>
  <si>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</si>
  <si>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</si>
  <si>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</si>
  <si>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</si>
  <si>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</si>
  <si>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</si>
  <si>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</si>
  <si>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</si>
  <si>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</si>
  <si>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</si>
  <si>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</si>
  <si>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</si>
  <si>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</si>
  <si>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</si>
  <si>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</si>
  <si>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</si>
  <si>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</si>
  <si>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</si>
  <si>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</si>
  <si>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</si>
  <si>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</si>
  <si>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</si>
  <si>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</si>
  <si>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</si>
  <si>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</si>
  <si>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</si>
  <si>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</si>
  <si>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</si>
  <si>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</si>
  <si>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</si>
  <si>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</si>
  <si>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</si>
  <si>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</si>
  <si>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</si>
  <si>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</si>
  <si>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</si>
  <si>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</si>
  <si>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</si>
  <si>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</si>
  <si>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</si>
  <si>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</si>
  <si>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</si>
  <si>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</si>
  <si>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</si>
  <si>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</si>
  <si>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</si>
  <si>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</si>
  <si>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</si>
  <si>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</si>
  <si>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</si>
  <si>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</si>
  <si>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</si>
  <si>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</si>
  <si>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</si>
  <si>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</si>
  <si>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</si>
  <si>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</si>
  <si>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</si>
  <si>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</si>
  <si>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</si>
  <si>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</si>
  <si>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х</t>
  </si>
  <si>
    <t>-</t>
  </si>
  <si>
    <t>Фактические показатели 
за год, предшествующий базовому периоду (2015 г.)</t>
  </si>
  <si>
    <r>
      <t xml:space="preserve">Показатели, утвержденные 
на базовый период (2016 г.) </t>
    </r>
    <r>
      <rPr>
        <vertAlign val="superscript"/>
        <sz val="12"/>
        <rFont val="Times New Roman"/>
        <family val="1"/>
      </rPr>
      <t xml:space="preserve">1 </t>
    </r>
  </si>
  <si>
    <t>Предложения 
на расчетный период регулирования (на 2017)</t>
  </si>
  <si>
    <t>Предложения 
на расчетный период регулирования (на 2018)</t>
  </si>
  <si>
    <t>Предложения 
на расчетный период регулирования (на 2019)</t>
  </si>
  <si>
    <t>Предложения 
на расчетный период регулирования (на 2020)</t>
  </si>
  <si>
    <t>Предложения 
на расчетный период регулирования (на 2021)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</si>
</sst>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0" fontId="1" fillId="0" borderId="1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6;&#1090;&#1095;&#1077;&#1090;&#1085;&#1086;&#1089;&#1090;&#1080;%20&#1074;%20&#1086;&#1076;&#1085;&#1086;&#1084;%20&#1092;&#1072;&#1081;&#1083;&#1077;%202015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41;&#1102;&#1076;&#1078;&#1077;&#1090;&#1080;&#1088;&#1086;&#1074;&#1072;&#1085;&#1080;&#1077;_&#1055;&#1083;&#1072;&#1089;&#1090;&#1080;&#1082;\2016\&#1041;&#1044;&#1056;_2016+_&#1073;&#1077;&#1079;_&#1089;&#1074;&#1103;&#1079;&#1077;&#108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&#1047;&#1072;&#1103;&#1074;&#1082;&#1072;%20&#1085;&#1072;%20&#1090;&#1072;&#1088;&#1080;&#1092;_&#1085;&#1072;%202017%20&#1075;&#1086;&#1076;\FORM3.1.2017(v1.0)_&#1080;&#1079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&#1047;&#1072;&#1103;&#1074;&#1082;&#1072;%20&#1085;&#1072;%20&#1090;&#1072;&#1088;&#1080;&#1092;_&#1085;&#1072;%202017%20&#1075;&#1086;&#1076;\&#1056;&#1072;&#1089;&#1095;&#1077;&#1090;%20&#1053;&#1042;&#1042;%20&#1076;&#1083;&#1103;%20&#1056;&#1069;&#1050;%20&#1085;&#1072;%202017-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&#1047;&#1072;&#1103;&#1074;&#1082;&#1072;%20&#1085;&#1072;%20&#1090;&#1072;&#1088;&#1080;&#1092;_&#1085;&#1072;%202017%20&#1075;&#1086;&#1076;\&#1058;&#1072;&#1073;&#1083;.&#1055;1.16_&#1054;&#1087;&#1083;&#1072;&#1090;&#1072;%20&#1090;&#1088;&#1091;&#1076;&#1072;%20(&#1063;&#1077;&#1088;&#1085;&#1099;&#1096;&#1086;&#1074;&#1072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&#1047;&#1072;&#1103;&#1074;&#1082;&#1072;%20&#1085;&#1072;%20&#1090;&#1072;&#1088;&#1080;&#1092;_&#1085;&#1072;%202017%20&#1075;&#1086;&#1076;\&#1058;&#1072;&#1073;&#1083;.&#1055;1.18_&#1050;&#1072;&#1083;&#1100;&#1082;&#1091;&#1083;&#1103;&#1094;&#1080;&#110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Raid_FinTom1\&#1060;&#1069;&#1057;_2\&#1054;&#1090;&#1076;&#1077;&#1083;%20&#1091;&#1087;&#1088;&#1072;&#1074;&#1083;&#1077;&#1085;&#1080;&#1103;%20&#1076;&#1086;&#1093;&#1086;&#1076;&#1072;&#1084;&#1080;%20&#1080;%20&#1088;&#1072;&#1089;&#1093;&#1086;&#1076;&#1072;&#1084;&#1080;\&#1056;&#1069;&#1050;_\&#1058;&#1088;&#1072;&#1085;&#1079;&#1080;&#1090;%20&#1101;&#1083;&#1077;&#1082;&#1090;&#1088;&#1086;&#1101;&#1085;&#1077;&#1088;&#1075;&#1080;&#1080;-&#1056;&#1069;&#1050;\&#1053;&#1072;%202015_&#1075;&#1086;&#1076;\&#1088;&#1072;&#1089;&#1082;&#1088;&#1099;&#1090;&#1080;&#1077;%20&#1080;&#1085;&#1092;&#1086;&#1088;&#1084;&#1072;&#1094;&#1080;&#1080;_&#1092;&#1072;&#1082;&#1090;%202015&#1075;\&#1047;&#1055;%20&#1086;&#1090;%20&#1063;&#1077;&#1088;&#1085;&#1099;&#1096;&#1086;&#1074;&#1086;&#1081;_&#1092;&#1072;&#1082;&#1090;%202015_&#1089;%20&#1095;&#1080;&#1089;&#1083;&#1077;&#1085;&#1085;&#1086;&#1089;&#1090;&#110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Отчет об изм.капитала"/>
      <sheetName val="ДДС2015"/>
      <sheetName val="Поясн._разд. 1"/>
      <sheetName val="Поясн._разд. 2"/>
      <sheetName val="Поясн._разд. 3"/>
      <sheetName val="Поясн._разд. 4"/>
      <sheetName val="Поясн._разд.5.6"/>
      <sheetName val="Поясн. разд. 7.8"/>
      <sheetName val="Поясн._разд. 9"/>
      <sheetName val="cc2015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иУ конс"/>
      <sheetName val="ПиУ"/>
      <sheetName val="Анализ"/>
      <sheetName val="выработка"/>
      <sheetName val="ПиУ_по_СПП"/>
      <sheetName val="ПиУ (2)"/>
      <sheetName val="Консолидация"/>
      <sheetName val="ПИП"/>
      <sheetName val="охр"/>
      <sheetName val="ЗП"/>
      <sheetName val="Прочие затраты"/>
      <sheetName val="Прочие доходы и расходы"/>
      <sheetName val="Баланс"/>
      <sheetName val="свод"/>
      <sheetName val="Списание"/>
      <sheetName val="БДДС"/>
      <sheetName val="Выручка"/>
      <sheetName val="Всп.материалы"/>
      <sheetName val="Сырье"/>
      <sheetName val="Процессинговое сырье"/>
      <sheetName val="Перепродажи"/>
      <sheetName val="Электроэнергия"/>
      <sheetName val="Теплоэнергия"/>
      <sheetName val="Прочая энергия"/>
      <sheetName val="Топливо"/>
      <sheetName val="Индексы-дефляторы"/>
      <sheetName val="Пояснен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асчет компенсации на 201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П1.16"/>
      <sheetName val="201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П1.18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55" zoomScaleSheetLayoutView="5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8" sqref="Q8"/>
    </sheetView>
  </sheetViews>
  <sheetFormatPr defaultColWidth="9.00390625" defaultRowHeight="12.75" outlineLevelRow="1" outlineLevelCol="1"/>
  <cols>
    <col min="1" max="1" width="6.625" style="6" customWidth="1"/>
    <col min="2" max="2" width="37.375" style="6" customWidth="1"/>
    <col min="3" max="3" width="12.25390625" style="6" customWidth="1"/>
    <col min="4" max="4" width="32.125" style="6" customWidth="1"/>
    <col min="5" max="5" width="26.875" style="6" customWidth="1"/>
    <col min="6" max="6" width="24.125" style="6" customWidth="1"/>
    <col min="7" max="7" width="24.125" style="0" hidden="1" customWidth="1" outlineLevel="1"/>
    <col min="8" max="8" width="24.125" style="6" customWidth="1" collapsed="1"/>
    <col min="9" max="9" width="24.125" style="0" hidden="1" customWidth="1" outlineLevel="1"/>
    <col min="10" max="10" width="24.125" style="6" customWidth="1" collapsed="1"/>
    <col min="11" max="11" width="24.125" style="0" hidden="1" customWidth="1" outlineLevel="1"/>
    <col min="12" max="12" width="24.125" style="6" customWidth="1" collapsed="1"/>
    <col min="13" max="13" width="24.125" style="0" hidden="1" customWidth="1" outlineLevel="1"/>
    <col min="14" max="14" width="26.25390625" style="6" customWidth="1" collapsed="1"/>
    <col min="15" max="19" width="9.125" style="6" customWidth="1"/>
    <col min="20" max="24" width="12.25390625" style="6" bestFit="1" customWidth="1"/>
    <col min="25" max="16384" width="9.125" style="6" customWidth="1"/>
  </cols>
  <sheetData>
    <row r="1" spans="8:14" ht="77.25" customHeight="1" outlineLevel="1">
      <c r="H1" s="9"/>
      <c r="J1" s="9"/>
      <c r="L1" s="9"/>
      <c r="N1" s="41" t="s">
        <v>54</v>
      </c>
    </row>
    <row r="2" spans="1:14" ht="36.75" customHeight="1" outlineLevel="1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4" s="1" customFormat="1" ht="66">
      <c r="A4" s="2" t="s">
        <v>53</v>
      </c>
      <c r="B4" s="3" t="s">
        <v>0</v>
      </c>
      <c r="C4" s="3" t="s">
        <v>1</v>
      </c>
      <c r="D4" s="3" t="s">
        <v>82</v>
      </c>
      <c r="E4" s="4" t="s">
        <v>83</v>
      </c>
      <c r="F4" s="10" t="s">
        <v>84</v>
      </c>
      <c r="G4"/>
      <c r="H4" s="10" t="s">
        <v>85</v>
      </c>
      <c r="I4"/>
      <c r="J4" s="10" t="s">
        <v>86</v>
      </c>
      <c r="K4"/>
      <c r="L4" s="10" t="s">
        <v>87</v>
      </c>
      <c r="M4"/>
      <c r="N4" s="10" t="s">
        <v>88</v>
      </c>
    </row>
    <row r="5" spans="1:14" s="23" customFormat="1" ht="25.5">
      <c r="A5" s="19" t="s">
        <v>2</v>
      </c>
      <c r="B5" s="20" t="s">
        <v>3</v>
      </c>
      <c r="C5" s="21"/>
      <c r="D5" s="22"/>
      <c r="E5" s="30"/>
      <c r="F5" s="22"/>
      <c r="G5"/>
      <c r="H5" s="22"/>
      <c r="I5"/>
      <c r="J5" s="22"/>
      <c r="K5"/>
      <c r="L5" s="22"/>
      <c r="M5"/>
      <c r="N5" s="22"/>
    </row>
    <row r="6" spans="1:23" ht="15.75">
      <c r="A6" s="10" t="s">
        <v>4</v>
      </c>
      <c r="B6" s="11" t="s">
        <v>5</v>
      </c>
      <c r="C6" s="12" t="s">
        <v>6</v>
      </c>
      <c r="D6" s="13">
        <v>2665438</v>
      </c>
      <c r="E6" s="31">
        <v>3736338.4328431</v>
      </c>
      <c r="F6" s="13"/>
      <c r="H6" s="13"/>
      <c r="J6" s="13"/>
      <c r="L6" s="13"/>
      <c r="N6" s="13"/>
      <c r="P6" s="8"/>
      <c r="Q6" s="7"/>
      <c r="T6" s="23"/>
      <c r="U6" s="23"/>
      <c r="V6" s="23"/>
      <c r="W6" s="23"/>
    </row>
    <row r="7" spans="1:23" ht="15.75">
      <c r="A7" s="10" t="s">
        <v>7</v>
      </c>
      <c r="B7" s="11" t="s">
        <v>8</v>
      </c>
      <c r="C7" s="12" t="s">
        <v>6</v>
      </c>
      <c r="D7" s="13">
        <v>212488</v>
      </c>
      <c r="E7" s="31">
        <v>358718.16389633797</v>
      </c>
      <c r="F7" s="13"/>
      <c r="H7" s="13"/>
      <c r="J7" s="13"/>
      <c r="L7" s="13"/>
      <c r="N7" s="13"/>
      <c r="P7" s="8"/>
      <c r="Q7" s="7"/>
      <c r="T7" s="23"/>
      <c r="U7" s="40"/>
      <c r="V7" s="23"/>
      <c r="W7" s="23"/>
    </row>
    <row r="8" spans="1:23" ht="25.5">
      <c r="A8" s="10" t="s">
        <v>9</v>
      </c>
      <c r="B8" s="11" t="s">
        <v>10</v>
      </c>
      <c r="C8" s="12" t="s">
        <v>6</v>
      </c>
      <c r="D8" s="13">
        <v>283395.69317000057</v>
      </c>
      <c r="E8" s="31">
        <v>433893.55203169736</v>
      </c>
      <c r="F8" s="13"/>
      <c r="H8" s="13"/>
      <c r="J8" s="13"/>
      <c r="L8" s="13"/>
      <c r="N8" s="13"/>
      <c r="P8" s="8"/>
      <c r="Q8" s="7"/>
      <c r="T8" s="23"/>
      <c r="U8" s="23"/>
      <c r="V8" s="23"/>
      <c r="W8" s="23"/>
    </row>
    <row r="9" spans="1:23" ht="15.75">
      <c r="A9" s="10" t="s">
        <v>11</v>
      </c>
      <c r="B9" s="11" t="s">
        <v>12</v>
      </c>
      <c r="C9" s="12" t="s">
        <v>6</v>
      </c>
      <c r="D9" s="13">
        <v>85544</v>
      </c>
      <c r="E9" s="31">
        <v>218289.060675651</v>
      </c>
      <c r="F9" s="13"/>
      <c r="H9" s="13"/>
      <c r="J9" s="13"/>
      <c r="L9" s="13"/>
      <c r="N9" s="13"/>
      <c r="T9" s="23"/>
      <c r="U9" s="23"/>
      <c r="V9" s="23"/>
      <c r="W9" s="23"/>
    </row>
    <row r="10" spans="1:14" s="23" customFormat="1" ht="27.75" customHeight="1">
      <c r="A10" s="19" t="s">
        <v>13</v>
      </c>
      <c r="B10" s="20" t="s">
        <v>14</v>
      </c>
      <c r="C10" s="21"/>
      <c r="D10" s="28"/>
      <c r="E10" s="32"/>
      <c r="F10" s="28"/>
      <c r="G10"/>
      <c r="H10" s="28"/>
      <c r="I10"/>
      <c r="J10" s="28"/>
      <c r="K10"/>
      <c r="L10" s="28"/>
      <c r="M10"/>
      <c r="N10" s="28"/>
    </row>
    <row r="11" spans="1:23" ht="71.25" customHeight="1">
      <c r="A11" s="10" t="s">
        <v>15</v>
      </c>
      <c r="B11" s="11" t="s">
        <v>58</v>
      </c>
      <c r="C11" s="12" t="s">
        <v>16</v>
      </c>
      <c r="D11" s="16">
        <f>D7/D6</f>
        <v>0.07971973086599651</v>
      </c>
      <c r="E11" s="33">
        <f>E7/E6</f>
        <v>0.09600794209195279</v>
      </c>
      <c r="F11" s="13"/>
      <c r="H11" s="13"/>
      <c r="J11" s="13"/>
      <c r="L11" s="13"/>
      <c r="N11" s="13"/>
      <c r="T11" s="23"/>
      <c r="U11" s="23"/>
      <c r="V11" s="23"/>
      <c r="W11" s="23"/>
    </row>
    <row r="12" spans="1:14" s="23" customFormat="1" ht="27.75" customHeight="1">
      <c r="A12" s="19" t="s">
        <v>17</v>
      </c>
      <c r="B12" s="20" t="s">
        <v>57</v>
      </c>
      <c r="C12" s="21"/>
      <c r="D12" s="28"/>
      <c r="E12" s="32"/>
      <c r="F12" s="28"/>
      <c r="G12"/>
      <c r="H12" s="28"/>
      <c r="I12"/>
      <c r="J12" s="28"/>
      <c r="K12"/>
      <c r="L12" s="28"/>
      <c r="M12"/>
      <c r="N12" s="28"/>
    </row>
    <row r="13" spans="1:23" ht="28.5">
      <c r="A13" s="10" t="s">
        <v>18</v>
      </c>
      <c r="B13" s="11" t="s">
        <v>68</v>
      </c>
      <c r="C13" s="12" t="s">
        <v>19</v>
      </c>
      <c r="D13" s="5" t="s">
        <v>80</v>
      </c>
      <c r="E13" s="34" t="s">
        <v>80</v>
      </c>
      <c r="F13" s="5" t="s">
        <v>80</v>
      </c>
      <c r="H13" s="5" t="s">
        <v>80</v>
      </c>
      <c r="J13" s="5" t="s">
        <v>80</v>
      </c>
      <c r="L13" s="5" t="s">
        <v>80</v>
      </c>
      <c r="N13" s="5" t="s">
        <v>80</v>
      </c>
      <c r="T13" s="23"/>
      <c r="U13" s="23"/>
      <c r="V13" s="23"/>
      <c r="W13" s="23"/>
    </row>
    <row r="14" spans="1:23" ht="28.5">
      <c r="A14" s="10" t="s">
        <v>20</v>
      </c>
      <c r="B14" s="11" t="s">
        <v>69</v>
      </c>
      <c r="C14" s="12" t="s">
        <v>21</v>
      </c>
      <c r="D14" s="5" t="s">
        <v>80</v>
      </c>
      <c r="E14" s="34" t="s">
        <v>80</v>
      </c>
      <c r="F14" s="5" t="s">
        <v>80</v>
      </c>
      <c r="H14" s="5" t="s">
        <v>80</v>
      </c>
      <c r="J14" s="5" t="s">
        <v>80</v>
      </c>
      <c r="L14" s="5" t="s">
        <v>80</v>
      </c>
      <c r="N14" s="5" t="s">
        <v>80</v>
      </c>
      <c r="T14" s="23"/>
      <c r="U14" s="23"/>
      <c r="V14" s="23"/>
      <c r="W14" s="23"/>
    </row>
    <row r="15" spans="1:23" ht="22.5" customHeight="1">
      <c r="A15" s="10" t="s">
        <v>22</v>
      </c>
      <c r="B15" s="11" t="s">
        <v>70</v>
      </c>
      <c r="C15" s="12" t="s">
        <v>19</v>
      </c>
      <c r="D15" s="13">
        <v>7.1011999999999995</v>
      </c>
      <c r="E15" s="31">
        <v>6.5020999999999995</v>
      </c>
      <c r="F15" s="13">
        <v>4.356333333333334</v>
      </c>
      <c r="H15" s="13">
        <f>F15</f>
        <v>4.356333333333334</v>
      </c>
      <c r="J15" s="13">
        <f>H15</f>
        <v>4.356333333333334</v>
      </c>
      <c r="L15" s="13">
        <f>J15</f>
        <v>4.356333333333334</v>
      </c>
      <c r="N15" s="13">
        <f>L15</f>
        <v>4.356333333333334</v>
      </c>
      <c r="T15" s="23"/>
      <c r="U15" s="23"/>
      <c r="V15" s="23"/>
      <c r="W15" s="23"/>
    </row>
    <row r="16" spans="1:23" ht="49.5" customHeight="1">
      <c r="A16" s="10" t="s">
        <v>55</v>
      </c>
      <c r="B16" s="11" t="s">
        <v>71</v>
      </c>
      <c r="C16" s="12" t="s">
        <v>56</v>
      </c>
      <c r="D16" s="13">
        <v>43253.995</v>
      </c>
      <c r="E16" s="31">
        <v>47545.72</v>
      </c>
      <c r="F16" s="13">
        <v>32118.359999999917</v>
      </c>
      <c r="H16" s="13">
        <f>F16</f>
        <v>32118.359999999917</v>
      </c>
      <c r="J16" s="13">
        <f>H16</f>
        <v>32118.359999999917</v>
      </c>
      <c r="L16" s="13">
        <f>J16</f>
        <v>32118.359999999917</v>
      </c>
      <c r="N16" s="13">
        <f>L16</f>
        <v>32118.359999999917</v>
      </c>
      <c r="T16" s="23"/>
      <c r="U16" s="23"/>
      <c r="V16" s="23"/>
      <c r="W16" s="23"/>
    </row>
    <row r="17" spans="1:23" ht="41.25">
      <c r="A17" s="10" t="s">
        <v>24</v>
      </c>
      <c r="B17" s="11" t="s">
        <v>72</v>
      </c>
      <c r="C17" s="12" t="s">
        <v>23</v>
      </c>
      <c r="D17" s="5" t="s">
        <v>81</v>
      </c>
      <c r="E17" s="34" t="s">
        <v>81</v>
      </c>
      <c r="F17" s="5" t="s">
        <v>81</v>
      </c>
      <c r="H17" s="5"/>
      <c r="J17" s="5"/>
      <c r="L17" s="5"/>
      <c r="N17" s="5"/>
      <c r="T17" s="23"/>
      <c r="U17" s="23"/>
      <c r="V17" s="23"/>
      <c r="W17" s="23"/>
    </row>
    <row r="18" spans="1:23" ht="54">
      <c r="A18" s="10" t="s">
        <v>25</v>
      </c>
      <c r="B18" s="11" t="s">
        <v>73</v>
      </c>
      <c r="C18" s="12" t="s">
        <v>16</v>
      </c>
      <c r="D18" s="25">
        <v>2.0704795810604244</v>
      </c>
      <c r="E18" s="35">
        <v>2.069999266173763</v>
      </c>
      <c r="F18" s="25">
        <v>2.0699999999999994</v>
      </c>
      <c r="H18" s="25">
        <f>F18</f>
        <v>2.0699999999999994</v>
      </c>
      <c r="J18" s="25">
        <f>H18</f>
        <v>2.0699999999999994</v>
      </c>
      <c r="L18" s="25">
        <f>J18</f>
        <v>2.0699999999999994</v>
      </c>
      <c r="N18" s="25">
        <f>L18</f>
        <v>2.0699999999999994</v>
      </c>
      <c r="T18" s="23"/>
      <c r="U18" s="23"/>
      <c r="V18" s="23"/>
      <c r="W18" s="23"/>
    </row>
    <row r="19" spans="1:23" ht="41.25">
      <c r="A19" s="10" t="s">
        <v>26</v>
      </c>
      <c r="B19" s="11" t="s">
        <v>74</v>
      </c>
      <c r="C19" s="12"/>
      <c r="D19" s="5" t="s">
        <v>81</v>
      </c>
      <c r="E19" s="34" t="s">
        <v>81</v>
      </c>
      <c r="F19" s="5" t="s">
        <v>81</v>
      </c>
      <c r="H19" s="5" t="s">
        <v>81</v>
      </c>
      <c r="J19" s="5" t="s">
        <v>81</v>
      </c>
      <c r="L19" s="5" t="s">
        <v>81</v>
      </c>
      <c r="N19" s="5" t="s">
        <v>81</v>
      </c>
      <c r="T19" s="23"/>
      <c r="U19" s="23"/>
      <c r="V19" s="23"/>
      <c r="W19" s="23"/>
    </row>
    <row r="20" spans="1:23" ht="54">
      <c r="A20" s="10" t="s">
        <v>27</v>
      </c>
      <c r="B20" s="11" t="s">
        <v>75</v>
      </c>
      <c r="C20" s="12" t="s">
        <v>21</v>
      </c>
      <c r="D20" s="5" t="s">
        <v>80</v>
      </c>
      <c r="E20" s="34" t="s">
        <v>80</v>
      </c>
      <c r="F20" s="5" t="s">
        <v>80</v>
      </c>
      <c r="H20" s="5" t="s">
        <v>80</v>
      </c>
      <c r="J20" s="5" t="s">
        <v>80</v>
      </c>
      <c r="L20" s="5" t="s">
        <v>80</v>
      </c>
      <c r="N20" s="5" t="s">
        <v>80</v>
      </c>
      <c r="T20" s="23"/>
      <c r="U20" s="23"/>
      <c r="V20" s="23"/>
      <c r="W20" s="23"/>
    </row>
    <row r="21" spans="1:14" s="23" customFormat="1" ht="38.25">
      <c r="A21" s="19" t="s">
        <v>28</v>
      </c>
      <c r="B21" s="20" t="s">
        <v>29</v>
      </c>
      <c r="C21" s="21"/>
      <c r="D21" s="28">
        <v>6627.569922204371</v>
      </c>
      <c r="E21" s="32">
        <v>4747.12</v>
      </c>
      <c r="F21" s="28">
        <v>5616.240032287843</v>
      </c>
      <c r="G21"/>
      <c r="H21" s="28">
        <v>5513.231529949621</v>
      </c>
      <c r="I21"/>
      <c r="J21" s="28">
        <v>5701.2999345208755</v>
      </c>
      <c r="K21"/>
      <c r="L21" s="28">
        <v>5711.095889670586</v>
      </c>
      <c r="M21"/>
      <c r="N21" s="28">
        <v>5651.543558775516</v>
      </c>
    </row>
    <row r="22" spans="1:23" ht="57">
      <c r="A22" s="10" t="s">
        <v>30</v>
      </c>
      <c r="B22" s="11" t="s">
        <v>76</v>
      </c>
      <c r="C22" s="12" t="s">
        <v>6</v>
      </c>
      <c r="D22" s="13">
        <v>3458.0150061025142</v>
      </c>
      <c r="E22" s="31">
        <v>2165.43</v>
      </c>
      <c r="F22" s="13">
        <v>2879.5984707549082</v>
      </c>
      <c r="H22" s="13">
        <v>2962.7131705330376</v>
      </c>
      <c r="J22" s="13">
        <v>3005.126212130507</v>
      </c>
      <c r="L22" s="13">
        <v>3033.7470334903433</v>
      </c>
      <c r="N22" s="13">
        <v>3056.0051842145326</v>
      </c>
      <c r="T22" s="23"/>
      <c r="U22" s="23"/>
      <c r="V22" s="23"/>
      <c r="W22" s="23"/>
    </row>
    <row r="23" spans="1:23" ht="15.75">
      <c r="A23" s="10"/>
      <c r="B23" s="11" t="s">
        <v>59</v>
      </c>
      <c r="C23" s="12"/>
      <c r="D23" s="13"/>
      <c r="E23" s="31"/>
      <c r="F23" s="13"/>
      <c r="H23" s="13"/>
      <c r="J23" s="13"/>
      <c r="L23" s="13"/>
      <c r="N23" s="13"/>
      <c r="T23" s="23"/>
      <c r="U23" s="23"/>
      <c r="V23" s="23"/>
      <c r="W23" s="23"/>
    </row>
    <row r="24" spans="1:23" ht="15.75">
      <c r="A24" s="10"/>
      <c r="B24" s="11" t="s">
        <v>31</v>
      </c>
      <c r="C24" s="12"/>
      <c r="D24" s="13">
        <v>2215.0023744287773</v>
      </c>
      <c r="E24" s="31">
        <v>1495.12</v>
      </c>
      <c r="F24" s="13">
        <v>1799.2224734874699</v>
      </c>
      <c r="H24" s="13">
        <v>1851.1539622824234</v>
      </c>
      <c r="J24" s="13">
        <v>1877.6543575236813</v>
      </c>
      <c r="L24" s="13">
        <v>1895.5371371970527</v>
      </c>
      <c r="N24" s="13">
        <v>1909.4444112173553</v>
      </c>
      <c r="T24" s="23"/>
      <c r="U24" s="23"/>
      <c r="V24" s="23"/>
      <c r="W24" s="23"/>
    </row>
    <row r="25" spans="1:23" ht="15.75">
      <c r="A25" s="10"/>
      <c r="B25" s="11" t="s">
        <v>32</v>
      </c>
      <c r="C25" s="12"/>
      <c r="D25" s="13">
        <v>887.1389351440155</v>
      </c>
      <c r="E25" s="36">
        <v>343.9700676580128</v>
      </c>
      <c r="F25" s="13">
        <v>672.7568622956667</v>
      </c>
      <c r="H25" s="13">
        <v>692.1748419901488</v>
      </c>
      <c r="J25" s="13">
        <v>702.083745983298</v>
      </c>
      <c r="L25" s="13">
        <v>708.7703914201253</v>
      </c>
      <c r="N25" s="13">
        <v>713.9705343545616</v>
      </c>
      <c r="T25" s="23"/>
      <c r="U25" s="23"/>
      <c r="V25" s="23"/>
      <c r="W25" s="23"/>
    </row>
    <row r="26" spans="1:23" ht="15.75">
      <c r="A26" s="10"/>
      <c r="B26" s="11" t="s">
        <v>33</v>
      </c>
      <c r="C26" s="12"/>
      <c r="D26" s="13"/>
      <c r="E26" s="31">
        <v>2.2084755547865997</v>
      </c>
      <c r="F26" s="13"/>
      <c r="H26" s="13"/>
      <c r="J26" s="13"/>
      <c r="L26" s="13"/>
      <c r="N26" s="13"/>
      <c r="T26" s="23"/>
      <c r="U26" s="23"/>
      <c r="V26" s="23"/>
      <c r="W26" s="23"/>
    </row>
    <row r="27" spans="1:23" ht="44.25">
      <c r="A27" s="10" t="s">
        <v>34</v>
      </c>
      <c r="B27" s="11" t="s">
        <v>77</v>
      </c>
      <c r="C27" s="12" t="s">
        <v>6</v>
      </c>
      <c r="D27" s="13">
        <v>3169.554916101857</v>
      </c>
      <c r="E27" s="31">
        <v>2912.84</v>
      </c>
      <c r="F27" s="13">
        <v>2301.5974560036857</v>
      </c>
      <c r="H27" s="13">
        <v>2488.805799416584</v>
      </c>
      <c r="J27" s="13">
        <v>2623.1626019706264</v>
      </c>
      <c r="L27" s="13">
        <v>2605.6768462908976</v>
      </c>
      <c r="N27" s="13">
        <v>2521.4214754122127</v>
      </c>
      <c r="T27" s="23"/>
      <c r="U27" s="23"/>
      <c r="V27" s="23"/>
      <c r="W27" s="23"/>
    </row>
    <row r="28" spans="1:23" ht="25.5">
      <c r="A28" s="10" t="s">
        <v>35</v>
      </c>
      <c r="B28" s="11" t="s">
        <v>60</v>
      </c>
      <c r="C28" s="12" t="s">
        <v>6</v>
      </c>
      <c r="D28" s="13"/>
      <c r="E28" s="31">
        <v>-372.88</v>
      </c>
      <c r="F28" s="13">
        <v>378.5732755292493</v>
      </c>
      <c r="H28" s="13">
        <v>0</v>
      </c>
      <c r="J28" s="13">
        <v>0</v>
      </c>
      <c r="L28" s="13">
        <v>0</v>
      </c>
      <c r="N28" s="13">
        <v>0</v>
      </c>
      <c r="T28" s="23"/>
      <c r="U28" s="23"/>
      <c r="V28" s="23"/>
      <c r="W28" s="23"/>
    </row>
    <row r="29" spans="1:23" ht="25.5">
      <c r="A29" s="10" t="s">
        <v>36</v>
      </c>
      <c r="B29" s="11" t="s">
        <v>67</v>
      </c>
      <c r="C29" s="12" t="s">
        <v>6</v>
      </c>
      <c r="D29" s="13"/>
      <c r="E29" s="31"/>
      <c r="F29" s="27"/>
      <c r="H29" s="27"/>
      <c r="J29" s="27"/>
      <c r="L29" s="27"/>
      <c r="N29" s="27"/>
      <c r="T29" s="23"/>
      <c r="U29" s="23"/>
      <c r="V29" s="23"/>
      <c r="W29" s="23"/>
    </row>
    <row r="30" spans="1:23" ht="38.25">
      <c r="A30" s="10" t="s">
        <v>37</v>
      </c>
      <c r="B30" s="11" t="s">
        <v>38</v>
      </c>
      <c r="C30" s="12"/>
      <c r="D30" s="5" t="s">
        <v>81</v>
      </c>
      <c r="E30" s="34" t="s">
        <v>81</v>
      </c>
      <c r="F30" s="26" t="s">
        <v>81</v>
      </c>
      <c r="H30" s="26" t="s">
        <v>81</v>
      </c>
      <c r="J30" s="26" t="s">
        <v>81</v>
      </c>
      <c r="L30" s="26" t="s">
        <v>81</v>
      </c>
      <c r="N30" s="26" t="s">
        <v>81</v>
      </c>
      <c r="T30" s="23"/>
      <c r="U30" s="23"/>
      <c r="V30" s="23"/>
      <c r="W30" s="23"/>
    </row>
    <row r="31" spans="1:23" ht="15.75">
      <c r="A31" s="10"/>
      <c r="B31" s="14" t="s">
        <v>39</v>
      </c>
      <c r="C31" s="12"/>
      <c r="D31" s="5"/>
      <c r="E31" s="34"/>
      <c r="F31" s="5"/>
      <c r="H31" s="5"/>
      <c r="J31" s="5"/>
      <c r="L31" s="5"/>
      <c r="N31" s="5"/>
      <c r="T31" s="23"/>
      <c r="U31" s="23"/>
      <c r="V31" s="23"/>
      <c r="W31" s="23"/>
    </row>
    <row r="32" spans="1:23" ht="15.75">
      <c r="A32" s="10"/>
      <c r="B32" s="11" t="s">
        <v>78</v>
      </c>
      <c r="C32" s="12" t="s">
        <v>40</v>
      </c>
      <c r="D32" s="27">
        <v>261.6398583468528</v>
      </c>
      <c r="E32" s="36">
        <v>268.01</v>
      </c>
      <c r="F32" s="27">
        <v>195.09814799776638</v>
      </c>
      <c r="H32" s="27">
        <v>195.09814799776638</v>
      </c>
      <c r="J32" s="27">
        <v>195.09814799776638</v>
      </c>
      <c r="L32" s="27">
        <v>195.09814799776638</v>
      </c>
      <c r="N32" s="27">
        <v>195.09814799776638</v>
      </c>
      <c r="T32" s="23"/>
      <c r="U32" s="23"/>
      <c r="V32" s="23"/>
      <c r="W32" s="23"/>
    </row>
    <row r="33" spans="1:23" ht="28.5">
      <c r="A33" s="10"/>
      <c r="B33" s="11" t="s">
        <v>79</v>
      </c>
      <c r="C33" s="12" t="s">
        <v>41</v>
      </c>
      <c r="D33" s="13">
        <f>D21/D32</f>
        <v>25.330887900949257</v>
      </c>
      <c r="E33" s="31">
        <f>E21/E32</f>
        <v>17.712473415171075</v>
      </c>
      <c r="F33" s="13">
        <f>F21/F32</f>
        <v>28.786741903629665</v>
      </c>
      <c r="H33" s="13">
        <f>H21/H32</f>
        <v>28.25875891970405</v>
      </c>
      <c r="J33" s="13">
        <f>J21/J32</f>
        <v>29.222727089065696</v>
      </c>
      <c r="L33" s="13">
        <f>L21/L32</f>
        <v>29.272937484449987</v>
      </c>
      <c r="N33" s="13">
        <f>N21/N32</f>
        <v>28.967694551566012</v>
      </c>
      <c r="T33" s="23"/>
      <c r="U33" s="23"/>
      <c r="V33" s="23"/>
      <c r="W33" s="23"/>
    </row>
    <row r="34" spans="1:14" s="23" customFormat="1" ht="47.25" customHeight="1">
      <c r="A34" s="19" t="s">
        <v>42</v>
      </c>
      <c r="B34" s="20" t="s">
        <v>43</v>
      </c>
      <c r="C34" s="21"/>
      <c r="D34" s="28"/>
      <c r="E34" s="32"/>
      <c r="F34" s="28"/>
      <c r="G34"/>
      <c r="H34" s="28"/>
      <c r="I34"/>
      <c r="J34" s="28"/>
      <c r="K34"/>
      <c r="L34" s="28"/>
      <c r="M34"/>
      <c r="N34" s="28"/>
    </row>
    <row r="35" spans="1:23" ht="15.75">
      <c r="A35" s="10" t="s">
        <v>44</v>
      </c>
      <c r="B35" s="11" t="s">
        <v>45</v>
      </c>
      <c r="C35" s="12" t="s">
        <v>46</v>
      </c>
      <c r="D35" s="13">
        <v>3.99906318977094</v>
      </c>
      <c r="E35" s="31">
        <v>5</v>
      </c>
      <c r="F35" s="13">
        <v>2.8373035950194345</v>
      </c>
      <c r="H35" s="13">
        <v>2.8373035950194345</v>
      </c>
      <c r="J35" s="13">
        <v>2.8373035950194345</v>
      </c>
      <c r="L35" s="13">
        <v>2.8373035950194345</v>
      </c>
      <c r="N35" s="13">
        <v>2.8373035950194345</v>
      </c>
      <c r="T35" s="23"/>
      <c r="U35" s="23"/>
      <c r="V35" s="23"/>
      <c r="W35" s="23"/>
    </row>
    <row r="36" spans="1:23" ht="38.25">
      <c r="A36" s="10" t="s">
        <v>47</v>
      </c>
      <c r="B36" s="11" t="s">
        <v>48</v>
      </c>
      <c r="C36" s="12" t="s">
        <v>61</v>
      </c>
      <c r="D36" s="13">
        <v>21329.716649067228</v>
      </c>
      <c r="E36" s="31">
        <v>24169.73</v>
      </c>
      <c r="F36" s="13">
        <v>24325.13510937187</v>
      </c>
      <c r="H36" s="13">
        <v>25668.962724991397</v>
      </c>
      <c r="J36" s="13">
        <v>26704.03030133362</v>
      </c>
      <c r="L36" s="13">
        <v>27649.599466503587</v>
      </c>
      <c r="N36" s="13">
        <v>28566.626117945176</v>
      </c>
      <c r="T36" s="23"/>
      <c r="U36" s="23"/>
      <c r="V36" s="23"/>
      <c r="W36" s="23"/>
    </row>
    <row r="37" spans="1:23" ht="38.25">
      <c r="A37" s="10" t="s">
        <v>49</v>
      </c>
      <c r="B37" s="11" t="s">
        <v>50</v>
      </c>
      <c r="C37" s="12"/>
      <c r="D37" s="13"/>
      <c r="E37" s="31"/>
      <c r="F37" s="13"/>
      <c r="H37" s="13"/>
      <c r="J37" s="13"/>
      <c r="L37" s="13"/>
      <c r="N37" s="13"/>
      <c r="T37" s="23"/>
      <c r="U37" s="23"/>
      <c r="V37" s="23"/>
      <c r="W37" s="23"/>
    </row>
    <row r="38" spans="1:23" ht="15.75">
      <c r="A38" s="17"/>
      <c r="B38" s="29" t="s">
        <v>39</v>
      </c>
      <c r="C38" s="18"/>
      <c r="D38" s="24"/>
      <c r="E38" s="37"/>
      <c r="F38" s="24"/>
      <c r="H38" s="24"/>
      <c r="J38" s="24"/>
      <c r="L38" s="24"/>
      <c r="N38" s="24"/>
      <c r="T38" s="23"/>
      <c r="U38" s="23"/>
      <c r="V38" s="23"/>
      <c r="W38" s="23"/>
    </row>
    <row r="39" spans="1:23" ht="25.5">
      <c r="A39" s="10"/>
      <c r="B39" s="11" t="s">
        <v>51</v>
      </c>
      <c r="C39" s="12" t="s">
        <v>6</v>
      </c>
      <c r="D39" s="13">
        <f>102638440/1000</f>
        <v>102638.44</v>
      </c>
      <c r="E39" s="31">
        <f>102638440/1000</f>
        <v>102638.44</v>
      </c>
      <c r="F39" s="13">
        <f>102638440/1000</f>
        <v>102638.44</v>
      </c>
      <c r="H39" s="13">
        <f>F39</f>
        <v>102638.44</v>
      </c>
      <c r="J39" s="13">
        <f>H39</f>
        <v>102638.44</v>
      </c>
      <c r="L39" s="13">
        <f>J39</f>
        <v>102638.44</v>
      </c>
      <c r="N39" s="13">
        <f>L39</f>
        <v>102638.44</v>
      </c>
      <c r="T39" s="23"/>
      <c r="U39" s="23"/>
      <c r="V39" s="23"/>
      <c r="W39" s="23"/>
    </row>
    <row r="40" spans="1:23" ht="38.25">
      <c r="A40" s="10"/>
      <c r="B40" s="11" t="s">
        <v>52</v>
      </c>
      <c r="C40" s="12" t="s">
        <v>6</v>
      </c>
      <c r="D40" s="13"/>
      <c r="E40" s="31"/>
      <c r="F40" s="13"/>
      <c r="H40" s="13"/>
      <c r="J40" s="13"/>
      <c r="L40" s="13"/>
      <c r="N40" s="13"/>
      <c r="T40" s="23"/>
      <c r="U40" s="23"/>
      <c r="V40" s="23"/>
      <c r="W40" s="23"/>
    </row>
    <row r="41" spans="1:23" s="7" customFormat="1" ht="19.5" customHeight="1">
      <c r="A41" s="15" t="s">
        <v>62</v>
      </c>
      <c r="G41"/>
      <c r="I41"/>
      <c r="K41"/>
      <c r="M41"/>
      <c r="T41" s="23"/>
      <c r="U41" s="23"/>
      <c r="V41" s="23"/>
      <c r="W41" s="23"/>
    </row>
    <row r="42" spans="1:23" s="7" customFormat="1" ht="15.75">
      <c r="A42" s="15" t="s">
        <v>63</v>
      </c>
      <c r="G42"/>
      <c r="I42"/>
      <c r="K42"/>
      <c r="M42"/>
      <c r="T42" s="23"/>
      <c r="U42" s="23"/>
      <c r="V42" s="23"/>
      <c r="W42" s="23"/>
    </row>
    <row r="43" spans="1:23" s="7" customFormat="1" ht="15.75">
      <c r="A43" s="15" t="s">
        <v>64</v>
      </c>
      <c r="G43"/>
      <c r="I43"/>
      <c r="K43"/>
      <c r="M43"/>
      <c r="T43" s="23"/>
      <c r="U43" s="23"/>
      <c r="V43" s="23"/>
      <c r="W43" s="23"/>
    </row>
    <row r="44" spans="1:23" s="7" customFormat="1" ht="15.75">
      <c r="A44" s="15" t="s">
        <v>65</v>
      </c>
      <c r="G44"/>
      <c r="I44"/>
      <c r="K44"/>
      <c r="M44"/>
      <c r="T44" s="23"/>
      <c r="U44" s="23"/>
      <c r="V44" s="23"/>
      <c r="W44" s="23"/>
    </row>
    <row r="48" ht="15.75">
      <c r="M48" s="38"/>
    </row>
    <row r="49" spans="8:14" ht="15.75">
      <c r="H49" s="38"/>
      <c r="I49" s="38"/>
      <c r="J49" s="38"/>
      <c r="K49" s="38"/>
      <c r="L49" s="38"/>
      <c r="M49" s="38"/>
      <c r="N49" s="38"/>
    </row>
  </sheetData>
  <sheetProtection/>
  <mergeCells count="1">
    <mergeCell ref="A2:N2"/>
  </mergeCells>
  <printOptions/>
  <pageMargins left="0.3" right="0.3" top="0.36" bottom="0.3937007874015748" header="0.1968503937007874" footer="0.1968503937007874"/>
  <pageSetup fitToHeight="2" fitToWidth="1" horizontalDpi="600" verticalDpi="600" orientation="portrait" paperSize="9" scale="4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Хромова Е.С.</cp:lastModifiedBy>
  <cp:lastPrinted>2015-04-17T07:33:43Z</cp:lastPrinted>
  <dcterms:created xsi:type="dcterms:W3CDTF">2014-08-15T10:06:32Z</dcterms:created>
  <dcterms:modified xsi:type="dcterms:W3CDTF">2016-05-05T09:48:34Z</dcterms:modified>
  <cp:category/>
  <cp:version/>
  <cp:contentType/>
  <cp:contentStatus/>
</cp:coreProperties>
</file>