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9720" windowHeight="7320" activeTab="1"/>
  </bookViews>
  <sheets>
    <sheet name="Лист1" sheetId="1" r:id="rId1"/>
    <sheet name="2016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<sst xmlns="http://schemas.openxmlformats.org/spreadsheetml/2006/main" count="76" uniqueCount="51">
  <si>
    <t xml:space="preserve">№ п.п. </t>
  </si>
  <si>
    <t>Наименование</t>
  </si>
  <si>
    <t>Факт 2009 Год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</si>
  <si>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</si>
  <si>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</si>
  <si>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</si>
  <si>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</si>
  <si>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</si>
  <si>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</si>
  <si>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</si>
  <si>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</si>
  <si>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</si>
  <si>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</si>
  <si>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</si>
  <si>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</si>
  <si>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</si>
  <si>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</si>
  <si>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</si>
  <si>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План 2011 Год</t>
  </si>
  <si>
    <t>Факт 2010 Год</t>
  </si>
  <si>
    <t>Потери в электрической сети на передачу потребителям (субабонентам)</t>
  </si>
  <si>
    <t>Отпуск из сети (полезный отпуск ) - передача сторонним потребителям (субабонентам)</t>
  </si>
  <si>
    <t>Ед. изм.</t>
  </si>
  <si>
    <t>Мощность</t>
  </si>
  <si>
    <t>МВт</t>
  </si>
  <si>
    <t>год</t>
  </si>
  <si>
    <t>№ п/п</t>
  </si>
  <si>
    <t>Наименование мероприятия</t>
  </si>
  <si>
    <t>срок исполнения</t>
  </si>
  <si>
    <t>сумма, 
тыс. руб. без НДС</t>
  </si>
  <si>
    <t>май 2014 г.</t>
  </si>
  <si>
    <t>Метрологическая поверка трансформаторов тока и напряжения на ГПП-1;2  - ТТ- 13 ед., ТН-3ед.</t>
  </si>
  <si>
    <t>плановая сумма затрат, тыс. руб.</t>
  </si>
  <si>
    <t>объем потерь,
МВт ч</t>
  </si>
  <si>
    <t>тариф, 
руб./МВт ч</t>
  </si>
  <si>
    <t>Перечень мероприятий по снижению потерь электроэнергии в сетях ОАО "Пластик" на 2015 год</t>
  </si>
  <si>
    <t>Фактическая сумма затрат, тыс. руб.</t>
  </si>
  <si>
    <t>Сведения об объемах передаваемой электроэнергии
 ОАО "Пластик" за 2016 год</t>
  </si>
  <si>
    <t>План 2016г.</t>
  </si>
  <si>
    <t>Факт 2016г.</t>
  </si>
  <si>
    <t>Фактические затраты на покупку электроэнергии с целью компенсации потерь в сетях ОАО "Пластик" за 2016 год</t>
  </si>
  <si>
    <t>Перечень мероприятий по снижению потерь электроэнергии в сетях ОАО "Пластик" за 2016 год</t>
  </si>
  <si>
    <t>март 2016 г.</t>
  </si>
  <si>
    <t>Отключение в режимах малых нагрузок трансформаторов на подстанциях с двумя и более трансформаторами</t>
  </si>
  <si>
    <t>Снижение расхода электрической энергии на собственные нужды подстанций - установка энергосберегающих светильников в РУ-6 кВ ГПП-1; ГПП-2</t>
  </si>
  <si>
    <t>Замена изоляторов на ВЛ-Шиворонь</t>
  </si>
  <si>
    <t xml:space="preserve">Метрологическая поверка счетчиков электрической энергии; измерительный трансформатор напряжения </t>
  </si>
  <si>
    <t>с  мая по сентябрь 2016 г.</t>
  </si>
  <si>
    <t>октябрь 2016г.</t>
  </si>
  <si>
    <t>-</t>
  </si>
  <si>
    <t>февраль- март 
2016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</si>
</sst>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2">
    <font>
      <sz val="10"/>
      <name val="Arial"/>
      <family val="0"/>
    </font>
    <font>
      <b/>
      <sz val="12"/>
      <name val="Tahoma"/>
      <family val="2"/>
    </font>
    <font>
      <sz val="10"/>
      <name val="Arial Cyr"/>
      <family val="0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1" xfId="53" applyFont="1" applyBorder="1" applyAlignment="1" applyProtection="1">
      <alignment horizontal="center" vertical="center" wrapText="1"/>
      <protection hidden="1"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vertical="center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vertical="center" wrapText="1"/>
      <protection/>
    </xf>
    <xf numFmtId="0" fontId="3" fillId="0" borderId="17" xfId="52" applyFont="1" applyBorder="1" applyAlignment="1">
      <alignment horizontal="center" vertical="top" wrapText="1"/>
      <protection/>
    </xf>
    <xf numFmtId="0" fontId="1" fillId="0" borderId="18" xfId="53" applyFont="1" applyBorder="1" applyAlignment="1" applyProtection="1">
      <alignment horizontal="center" vertical="center" wrapText="1"/>
      <protection hidden="1"/>
    </xf>
    <xf numFmtId="2" fontId="3" fillId="33" borderId="13" xfId="52" applyNumberFormat="1" applyFont="1" applyFill="1" applyBorder="1" applyAlignment="1" applyProtection="1">
      <alignment horizontal="center" vertical="center" wrapText="1"/>
      <protection locked="0"/>
    </xf>
    <xf numFmtId="2" fontId="3" fillId="33" borderId="19" xfId="52" applyNumberFormat="1" applyFont="1" applyFill="1" applyBorder="1" applyAlignment="1" applyProtection="1">
      <alignment horizontal="center" vertical="center" wrapText="1"/>
      <protection locked="0"/>
    </xf>
    <xf numFmtId="2" fontId="3" fillId="34" borderId="15" xfId="52" applyNumberFormat="1" applyFont="1" applyFill="1" applyBorder="1" applyAlignment="1" applyProtection="1">
      <alignment horizontal="center" vertical="center"/>
      <protection/>
    </xf>
    <xf numFmtId="2" fontId="3" fillId="34" borderId="20" xfId="52" applyNumberFormat="1" applyFont="1" applyFill="1" applyBorder="1" applyAlignment="1" applyProtection="1">
      <alignment horizontal="center" vertical="center"/>
      <protection/>
    </xf>
    <xf numFmtId="2" fontId="3" fillId="34" borderId="21" xfId="52" applyNumberFormat="1" applyFont="1" applyFill="1" applyBorder="1" applyAlignment="1" applyProtection="1">
      <alignment horizontal="center" vertical="center"/>
      <protection/>
    </xf>
    <xf numFmtId="2" fontId="3" fillId="33" borderId="15" xfId="52" applyNumberFormat="1" applyFont="1" applyFill="1" applyBorder="1" applyAlignment="1" applyProtection="1">
      <alignment horizontal="center" vertical="center"/>
      <protection locked="0"/>
    </xf>
    <xf numFmtId="2" fontId="3" fillId="33" borderId="20" xfId="52" applyNumberFormat="1" applyFont="1" applyFill="1" applyBorder="1" applyAlignment="1" applyProtection="1">
      <alignment horizontal="center" vertical="center"/>
      <protection locked="0"/>
    </xf>
    <xf numFmtId="2" fontId="3" fillId="33" borderId="21" xfId="52" applyNumberFormat="1" applyFont="1" applyFill="1" applyBorder="1" applyAlignment="1" applyProtection="1">
      <alignment horizontal="center" vertical="center"/>
      <protection locked="0"/>
    </xf>
    <xf numFmtId="2" fontId="3" fillId="33" borderId="17" xfId="52" applyNumberFormat="1" applyFont="1" applyFill="1" applyBorder="1" applyAlignment="1" applyProtection="1">
      <alignment horizontal="center" vertical="center"/>
      <protection locked="0"/>
    </xf>
    <xf numFmtId="2" fontId="3" fillId="33" borderId="22" xfId="52" applyNumberFormat="1" applyFont="1" applyFill="1" applyBorder="1" applyAlignment="1" applyProtection="1">
      <alignment horizontal="center" vertical="center"/>
      <protection locked="0"/>
    </xf>
    <xf numFmtId="2" fontId="3" fillId="33" borderId="23" xfId="52" applyNumberFormat="1" applyFont="1" applyFill="1" applyBorder="1" applyAlignment="1" applyProtection="1">
      <alignment horizontal="center" vertical="center"/>
      <protection locked="0"/>
    </xf>
    <xf numFmtId="2" fontId="3" fillId="33" borderId="24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hidden="1"/>
    </xf>
    <xf numFmtId="0" fontId="3" fillId="0" borderId="15" xfId="52" applyFont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vertical="center" wrapText="1"/>
      <protection/>
    </xf>
    <xf numFmtId="0" fontId="5" fillId="0" borderId="15" xfId="52" applyFont="1" applyBorder="1" applyAlignment="1">
      <alignment horizontal="center" vertical="top" wrapText="1"/>
      <protection/>
    </xf>
    <xf numFmtId="180" fontId="5" fillId="0" borderId="15" xfId="52" applyNumberFormat="1" applyFont="1" applyFill="1" applyBorder="1" applyAlignment="1" applyProtection="1">
      <alignment horizontal="center" vertical="center"/>
      <protection locked="0"/>
    </xf>
    <xf numFmtId="0" fontId="5" fillId="0" borderId="15" xfId="52" applyFont="1" applyBorder="1" applyAlignment="1">
      <alignment vertical="center" wrapText="1"/>
      <protection/>
    </xf>
    <xf numFmtId="0" fontId="5" fillId="0" borderId="15" xfId="52" applyFont="1" applyBorder="1" applyAlignment="1">
      <alignment horizontal="center" vertical="center"/>
      <protection/>
    </xf>
    <xf numFmtId="2" fontId="5" fillId="0" borderId="15" xfId="52" applyNumberFormat="1" applyFont="1" applyFill="1" applyBorder="1" applyAlignment="1" applyProtection="1">
      <alignment horizontal="center" vertical="center"/>
      <protection locked="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 hidden="1"/>
    </xf>
    <xf numFmtId="0" fontId="5" fillId="0" borderId="15" xfId="52" applyFont="1" applyBorder="1" applyAlignment="1">
      <alignment horizontal="center" vertical="center" wrapText="1"/>
      <protection/>
    </xf>
    <xf numFmtId="180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52" applyFont="1" applyBorder="1" applyAlignment="1">
      <alignment horizontal="center" vertical="center"/>
      <protection/>
    </xf>
    <xf numFmtId="0" fontId="4" fillId="0" borderId="15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" fontId="6" fillId="0" borderId="26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0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left" vertical="center" wrapText="1"/>
    </xf>
    <xf numFmtId="17" fontId="5" fillId="35" borderId="15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wrapText="1"/>
    </xf>
    <xf numFmtId="0" fontId="4" fillId="0" borderId="15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3.1" xfId="52"/>
    <cellStyle name="Обычный_Форма 4 Стан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4"/>
  <sheetViews>
    <sheetView tabSelected="1" zoomScalePageLayoutView="0" workbookViewId="0" topLeftCell="A13">
      <selection activeCell="A28" sqref="A28:IV34"/>
    </sheetView>
  </sheetViews>
  <sheetFormatPr defaultColWidth="9.140625" defaultRowHeight="12.75"/>
  <cols>
    <col min="1" max="1" width="4.8515625" style="0" customWidth="1"/>
    <col min="3" max="3" width="27.7109375" style="0" customWidth="1"/>
    <col min="4" max="4" width="19.28125" style="0" customWidth="1"/>
    <col min="5" max="5" width="18.421875" style="0" customWidth="1"/>
    <col min="6" max="6" width="17.57421875" style="0" customWidth="1"/>
  </cols>
  <sheetData>
    <row r="2" spans="2:6" ht="34.5" customHeight="1">
      <c r="B2" s="73" t="s">
        <v>37</v>
      </c>
      <c r="C2" s="73"/>
      <c r="D2" s="73"/>
      <c r="E2" s="73"/>
      <c r="F2" s="52"/>
    </row>
    <row r="3" spans="2:6" ht="12.75">
      <c r="B3" s="52"/>
      <c r="C3" s="52"/>
      <c r="D3" s="52"/>
      <c r="E3" s="52"/>
      <c r="F3" s="52"/>
    </row>
    <row r="4" spans="2:6" ht="21" customHeight="1">
      <c r="B4" s="37" t="s">
        <v>0</v>
      </c>
      <c r="C4" s="37" t="s">
        <v>1</v>
      </c>
      <c r="D4" s="41" t="s">
        <v>22</v>
      </c>
      <c r="E4" s="38" t="s">
        <v>38</v>
      </c>
      <c r="F4" s="38" t="s">
        <v>39</v>
      </c>
    </row>
    <row r="5" spans="2:6" ht="21" customHeight="1">
      <c r="B5" s="74" t="s">
        <v>3</v>
      </c>
      <c r="C5" s="74"/>
      <c r="D5" s="74"/>
      <c r="E5" s="74"/>
      <c r="F5" s="74"/>
    </row>
    <row r="6" spans="2:6" ht="25.5" customHeight="1">
      <c r="B6" s="39">
        <v>1</v>
      </c>
      <c r="C6" s="31" t="s">
        <v>4</v>
      </c>
      <c r="D6" s="32" t="s">
        <v>5</v>
      </c>
      <c r="E6" s="40">
        <v>48.55</v>
      </c>
      <c r="F6" s="40">
        <v>32.334003</v>
      </c>
    </row>
    <row r="7" spans="2:6" ht="80.25" customHeight="1">
      <c r="B7" s="39">
        <v>2</v>
      </c>
      <c r="C7" s="31" t="s">
        <v>20</v>
      </c>
      <c r="D7" s="32" t="s">
        <v>5</v>
      </c>
      <c r="E7" s="33">
        <v>1.004985</v>
      </c>
      <c r="F7" s="33">
        <v>0.669314</v>
      </c>
    </row>
    <row r="8" spans="2:6" ht="19.5" customHeight="1">
      <c r="B8" s="39">
        <v>3</v>
      </c>
      <c r="C8" s="34" t="s">
        <v>11</v>
      </c>
      <c r="D8" s="35" t="s">
        <v>12</v>
      </c>
      <c r="E8" s="36">
        <v>2.07</v>
      </c>
      <c r="F8" s="36">
        <v>2.07</v>
      </c>
    </row>
    <row r="9" spans="2:6" ht="75.75" customHeight="1">
      <c r="B9" s="39">
        <v>4</v>
      </c>
      <c r="C9" s="34" t="s">
        <v>21</v>
      </c>
      <c r="D9" s="32" t="s">
        <v>5</v>
      </c>
      <c r="E9" s="33">
        <v>47.545015</v>
      </c>
      <c r="F9" s="33">
        <f>F6-F7</f>
        <v>31.664689000000003</v>
      </c>
    </row>
    <row r="10" spans="2:6" ht="16.5" customHeight="1">
      <c r="B10" s="74" t="s">
        <v>23</v>
      </c>
      <c r="C10" s="74"/>
      <c r="D10" s="74"/>
      <c r="E10" s="74"/>
      <c r="F10" s="74"/>
    </row>
    <row r="11" spans="2:6" ht="26.25" customHeight="1">
      <c r="B11" s="39">
        <v>1</v>
      </c>
      <c r="C11" s="31" t="s">
        <v>4</v>
      </c>
      <c r="D11" s="32" t="s">
        <v>24</v>
      </c>
      <c r="E11" s="40">
        <v>6.502</v>
      </c>
      <c r="F11" s="40">
        <v>6.502</v>
      </c>
    </row>
    <row r="12" spans="2:6" ht="63" customHeight="1">
      <c r="B12" s="39">
        <v>2</v>
      </c>
      <c r="C12" s="31" t="s">
        <v>20</v>
      </c>
      <c r="D12" s="32" t="s">
        <v>24</v>
      </c>
      <c r="E12" s="33">
        <v>0.13459139999999997</v>
      </c>
      <c r="F12" s="33">
        <v>0.13459139999999997</v>
      </c>
    </row>
    <row r="13" spans="2:6" ht="19.5" customHeight="1">
      <c r="B13" s="39">
        <v>3</v>
      </c>
      <c r="C13" s="34" t="s">
        <v>11</v>
      </c>
      <c r="D13" s="35" t="s">
        <v>12</v>
      </c>
      <c r="E13" s="36">
        <v>2.07</v>
      </c>
      <c r="F13" s="36">
        <v>2.07</v>
      </c>
    </row>
    <row r="14" spans="2:6" ht="66" customHeight="1">
      <c r="B14" s="39">
        <v>4</v>
      </c>
      <c r="C14" s="34" t="s">
        <v>21</v>
      </c>
      <c r="D14" s="32" t="s">
        <v>24</v>
      </c>
      <c r="E14" s="33">
        <v>6.3674086</v>
      </c>
      <c r="F14" s="33">
        <v>6.3674086</v>
      </c>
    </row>
    <row r="15" spans="2:6" ht="12.75">
      <c r="B15" s="52"/>
      <c r="C15" s="52"/>
      <c r="D15" s="52"/>
      <c r="E15" s="52"/>
      <c r="F15" s="52"/>
    </row>
    <row r="16" spans="2:6" ht="12.75">
      <c r="B16" s="52"/>
      <c r="C16" s="52"/>
      <c r="D16" s="52"/>
      <c r="E16" s="52"/>
      <c r="F16" s="52"/>
    </row>
    <row r="17" spans="2:6" ht="39.75" customHeight="1">
      <c r="B17" s="73" t="s">
        <v>40</v>
      </c>
      <c r="C17" s="73"/>
      <c r="D17" s="73"/>
      <c r="E17" s="73"/>
      <c r="F17" s="52"/>
    </row>
    <row r="18" spans="2:6" ht="18">
      <c r="B18" s="52"/>
      <c r="C18" s="53"/>
      <c r="D18" s="53"/>
      <c r="E18" s="53"/>
      <c r="F18" s="52"/>
    </row>
    <row r="19" spans="2:6" ht="47.25">
      <c r="B19" s="42"/>
      <c r="C19" s="44" t="s">
        <v>33</v>
      </c>
      <c r="D19" s="44" t="s">
        <v>34</v>
      </c>
      <c r="E19" s="44" t="s">
        <v>29</v>
      </c>
      <c r="F19" s="52"/>
    </row>
    <row r="20" spans="2:6" ht="15.75">
      <c r="B20" s="42" t="s">
        <v>25</v>
      </c>
      <c r="C20" s="45">
        <f>F7*1000</f>
        <v>669.314</v>
      </c>
      <c r="D20" s="46">
        <v>1931.1261381055824</v>
      </c>
      <c r="E20" s="43">
        <f>C20*D20/1000</f>
        <v>1292.5297599999997</v>
      </c>
      <c r="F20" s="52"/>
    </row>
    <row r="21" spans="2:6" ht="12.75">
      <c r="B21" s="52"/>
      <c r="C21" s="52"/>
      <c r="D21" s="52"/>
      <c r="E21" s="52"/>
      <c r="F21" s="52"/>
    </row>
    <row r="22" spans="2:6" ht="12.75" hidden="1">
      <c r="B22" s="52"/>
      <c r="C22" s="52"/>
      <c r="D22" s="52"/>
      <c r="E22" s="52"/>
      <c r="F22" s="52"/>
    </row>
    <row r="23" spans="2:6" ht="36" customHeight="1" hidden="1">
      <c r="B23" s="72" t="s">
        <v>35</v>
      </c>
      <c r="C23" s="72"/>
      <c r="D23" s="72"/>
      <c r="E23" s="72"/>
      <c r="F23" s="52"/>
    </row>
    <row r="24" spans="2:6" ht="15" hidden="1">
      <c r="B24" s="52"/>
      <c r="C24" s="54"/>
      <c r="D24" s="52"/>
      <c r="E24" s="52"/>
      <c r="F24" s="52"/>
    </row>
    <row r="25" spans="2:6" ht="47.25" hidden="1">
      <c r="B25" s="44" t="s">
        <v>26</v>
      </c>
      <c r="C25" s="55" t="s">
        <v>27</v>
      </c>
      <c r="D25" s="56" t="s">
        <v>28</v>
      </c>
      <c r="E25" s="57" t="s">
        <v>32</v>
      </c>
      <c r="F25" s="52"/>
    </row>
    <row r="26" spans="2:6" ht="75" hidden="1">
      <c r="B26" s="58">
        <v>1</v>
      </c>
      <c r="C26" s="59" t="s">
        <v>31</v>
      </c>
      <c r="D26" s="60" t="s">
        <v>30</v>
      </c>
      <c r="E26" s="61">
        <v>68.864</v>
      </c>
      <c r="F26" s="52"/>
    </row>
    <row r="27" spans="2:6" ht="15">
      <c r="B27" s="63"/>
      <c r="C27" s="64"/>
      <c r="D27" s="65"/>
      <c r="E27" s="66"/>
      <c r="F27" s="52"/>
    </row>
    <row r="28" spans="2:6" ht="36" customHeight="1">
      <c r="B28" s="72" t="s">
        <v>41</v>
      </c>
      <c r="C28" s="72"/>
      <c r="D28" s="72"/>
      <c r="E28" s="72"/>
      <c r="F28" s="72"/>
    </row>
    <row r="29" spans="2:6" ht="15">
      <c r="B29" s="52"/>
      <c r="C29" s="54"/>
      <c r="D29" s="52"/>
      <c r="E29" s="52"/>
      <c r="F29" s="52"/>
    </row>
    <row r="30" spans="2:6" ht="47.25">
      <c r="B30" s="44" t="s">
        <v>26</v>
      </c>
      <c r="C30" s="68" t="s">
        <v>27</v>
      </c>
      <c r="D30" s="69"/>
      <c r="E30" s="55" t="s">
        <v>28</v>
      </c>
      <c r="F30" s="62" t="s">
        <v>36</v>
      </c>
    </row>
    <row r="31" spans="2:6" ht="47.25" customHeight="1">
      <c r="B31" s="47">
        <v>1</v>
      </c>
      <c r="C31" s="70" t="s">
        <v>46</v>
      </c>
      <c r="D31" s="71"/>
      <c r="E31" s="50" t="s">
        <v>50</v>
      </c>
      <c r="F31" s="51">
        <v>117.364</v>
      </c>
    </row>
    <row r="32" spans="2:6" ht="46.5" customHeight="1">
      <c r="B32" s="48">
        <f>B31+1</f>
        <v>2</v>
      </c>
      <c r="C32" s="67" t="s">
        <v>43</v>
      </c>
      <c r="D32" s="67"/>
      <c r="E32" s="48" t="s">
        <v>47</v>
      </c>
      <c r="F32" s="49" t="s">
        <v>49</v>
      </c>
    </row>
    <row r="33" spans="2:6" ht="59.25" customHeight="1">
      <c r="B33" s="48">
        <f>B32+1</f>
        <v>3</v>
      </c>
      <c r="C33" s="67" t="s">
        <v>44</v>
      </c>
      <c r="D33" s="67"/>
      <c r="E33" s="48" t="s">
        <v>42</v>
      </c>
      <c r="F33" s="49">
        <v>21.905</v>
      </c>
    </row>
    <row r="34" spans="2:6" ht="18.75" customHeight="1">
      <c r="B34" s="48">
        <f>B33+1</f>
        <v>4</v>
      </c>
      <c r="C34" s="67" t="s">
        <v>45</v>
      </c>
      <c r="D34" s="67"/>
      <c r="E34" s="48" t="s">
        <v>48</v>
      </c>
      <c r="F34" s="49">
        <v>89.887</v>
      </c>
    </row>
  </sheetData>
  <sheetProtection/>
  <mergeCells count="11">
    <mergeCell ref="B17:E17"/>
    <mergeCell ref="B23:E23"/>
    <mergeCell ref="B2:E2"/>
    <mergeCell ref="B5:F5"/>
    <mergeCell ref="B10:F10"/>
    <mergeCell ref="C32:D32"/>
    <mergeCell ref="C33:D33"/>
    <mergeCell ref="C34:D34"/>
    <mergeCell ref="C30:D30"/>
    <mergeCell ref="C31:D31"/>
    <mergeCell ref="B28:F28"/>
  </mergeCells>
  <dataValidations count="1">
    <dataValidation type="decimal" allowBlank="1" showInputMessage="1" showErrorMessage="1" sqref="E6:F9 E11:F14">
      <formula1>-1000000000000000</formula1>
      <formula2>1000000000000000</formula2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G8" sqref="G8"/>
    </sheetView>
  </sheetViews>
  <sheetFormatPr defaultColWidth="9.140625" defaultRowHeight="12.75"/>
  <cols>
    <col min="3" max="3" width="23.140625" style="0" customWidth="1"/>
    <col min="4" max="4" width="13.28125" style="0" customWidth="1"/>
    <col min="5" max="5" width="10.8515625" style="0" customWidth="1"/>
    <col min="6" max="6" width="12.57421875" style="0" customWidth="1"/>
    <col min="7" max="7" width="14.00390625" style="0" customWidth="1"/>
  </cols>
  <sheetData>
    <row r="2" ht="13.5" thickBot="1"/>
    <row r="3" spans="2:7" ht="45">
      <c r="B3" s="1" t="s">
        <v>0</v>
      </c>
      <c r="C3" s="2" t="s">
        <v>1</v>
      </c>
      <c r="D3" s="3"/>
      <c r="E3" s="4" t="s">
        <v>2</v>
      </c>
      <c r="F3" s="29" t="s">
        <v>19</v>
      </c>
      <c r="G3" s="16" t="s">
        <v>18</v>
      </c>
    </row>
    <row r="4" spans="2:7" ht="45.75" customHeight="1">
      <c r="B4" s="75" t="s">
        <v>3</v>
      </c>
      <c r="C4" s="75"/>
      <c r="D4" s="75"/>
      <c r="E4" s="75"/>
      <c r="F4" s="75"/>
      <c r="G4" s="75"/>
    </row>
    <row r="5" spans="2:7" ht="15">
      <c r="B5" s="5">
        <v>1</v>
      </c>
      <c r="C5" s="6" t="s">
        <v>4</v>
      </c>
      <c r="D5" s="7" t="s">
        <v>5</v>
      </c>
      <c r="E5" s="17">
        <v>98.00789999999999</v>
      </c>
      <c r="F5" s="28">
        <v>106.898</v>
      </c>
      <c r="G5" s="18">
        <v>109.192</v>
      </c>
    </row>
    <row r="6" spans="2:7" ht="60">
      <c r="B6" s="8">
        <v>2</v>
      </c>
      <c r="C6" s="9" t="s">
        <v>6</v>
      </c>
      <c r="D6" s="10" t="s">
        <v>5</v>
      </c>
      <c r="E6" s="19">
        <v>2.1658999999999997</v>
      </c>
      <c r="F6" s="20">
        <v>2.362</v>
      </c>
      <c r="G6" s="21">
        <v>2.4130000000000003</v>
      </c>
    </row>
    <row r="7" spans="2:7" ht="30">
      <c r="B7" s="8" t="s">
        <v>7</v>
      </c>
      <c r="C7" s="9" t="s">
        <v>8</v>
      </c>
      <c r="D7" s="10" t="s">
        <v>5</v>
      </c>
      <c r="E7" s="22">
        <v>1.668</v>
      </c>
      <c r="F7" s="23">
        <v>1.854</v>
      </c>
      <c r="G7" s="24">
        <v>1.643</v>
      </c>
    </row>
    <row r="8" spans="2:7" ht="60">
      <c r="B8" s="8" t="s">
        <v>9</v>
      </c>
      <c r="C8" s="9" t="s">
        <v>10</v>
      </c>
      <c r="D8" s="10" t="s">
        <v>5</v>
      </c>
      <c r="E8" s="22">
        <v>0.4979</v>
      </c>
      <c r="F8" s="23">
        <v>0.508</v>
      </c>
      <c r="G8" s="24">
        <v>0.77</v>
      </c>
    </row>
    <row r="9" spans="2:7" ht="30">
      <c r="B9" s="8">
        <v>3</v>
      </c>
      <c r="C9" s="11" t="s">
        <v>11</v>
      </c>
      <c r="D9" s="12" t="s">
        <v>12</v>
      </c>
      <c r="E9" s="22">
        <v>2.209923893890186</v>
      </c>
      <c r="F9" s="23">
        <v>2.209582966940448</v>
      </c>
      <c r="G9" s="24">
        <v>2.2098688548611625</v>
      </c>
    </row>
    <row r="10" spans="2:7" ht="45">
      <c r="B10" s="8">
        <v>4</v>
      </c>
      <c r="C10" s="11" t="s">
        <v>13</v>
      </c>
      <c r="D10" s="10" t="s">
        <v>5</v>
      </c>
      <c r="E10" s="22">
        <v>95.842</v>
      </c>
      <c r="F10" s="23">
        <v>104.536</v>
      </c>
      <c r="G10" s="24">
        <v>106.779</v>
      </c>
    </row>
    <row r="11" spans="2:7" ht="30">
      <c r="B11" s="13" t="s">
        <v>14</v>
      </c>
      <c r="C11" s="14" t="s">
        <v>15</v>
      </c>
      <c r="D11" s="15" t="s">
        <v>5</v>
      </c>
      <c r="E11" s="25">
        <v>73.809</v>
      </c>
      <c r="F11" s="27">
        <v>82.033</v>
      </c>
      <c r="G11" s="26">
        <v>72.689</v>
      </c>
    </row>
    <row r="12" spans="2:7" ht="60">
      <c r="B12" s="30" t="s">
        <v>16</v>
      </c>
      <c r="C12" s="11" t="s">
        <v>17</v>
      </c>
      <c r="D12" s="10" t="s">
        <v>5</v>
      </c>
      <c r="E12" s="22">
        <v>22.033</v>
      </c>
      <c r="F12" s="22">
        <v>22.503</v>
      </c>
      <c r="G12" s="22">
        <v>34.09</v>
      </c>
    </row>
  </sheetData>
  <sheetProtection/>
  <mergeCells count="1">
    <mergeCell ref="B4:G4"/>
  </mergeCells>
  <dataValidations count="2">
    <dataValidation type="decimal" allowBlank="1" showInputMessage="1" showErrorMessage="1" sqref="E5:E9 G11:G12 G5:G9 E11:E12">
      <formula1>-1000000000000000</formula1>
      <formula2>1000000000000000</formula2>
    </dataValidation>
    <dataValidation type="decimal" allowBlank="1" showInputMessage="1" showErrorMessage="1" sqref="F5:F12">
      <formula1>0</formula1>
      <formula2>1000000000000000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Каргина Т.В.ОГЭ</cp:lastModifiedBy>
  <cp:lastPrinted>2016-03-25T09:06:44Z</cp:lastPrinted>
  <dcterms:created xsi:type="dcterms:W3CDTF">1996-10-08T23:32:33Z</dcterms:created>
  <dcterms:modified xsi:type="dcterms:W3CDTF">2017-03-14T13:02:19Z</dcterms:modified>
  <cp:category/>
  <cp:version/>
  <cp:contentType/>
  <cp:contentStatus/>
</cp:coreProperties>
</file>